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Poids" sheetId="1" r:id="rId3"/>
    <sheet state="visible" name="De 101 à 250g" sheetId="2" r:id="rId4"/>
    <sheet state="visible" name="De 251 à 500g" sheetId="3" r:id="rId5"/>
    <sheet state="visible" name="De 251g à 500g" sheetId="4" r:id="rId6"/>
  </sheets>
  <definedNames/>
  <calcPr/>
</workbook>
</file>

<file path=xl/sharedStrings.xml><?xml version="1.0" encoding="utf-8"?>
<sst xmlns="http://schemas.openxmlformats.org/spreadsheetml/2006/main" count="59" uniqueCount="38">
  <si>
    <t xml:space="preserve">Matériel envoi enveloppe (carte de visite, carte remerciement
</t>
  </si>
  <si>
    <t>La Poste</t>
  </si>
  <si>
    <t>Moins de 250 g
Enveloppe</t>
  </si>
  <si>
    <t>Entre 251 et 500g
Enveloppe</t>
  </si>
  <si>
    <t>Entre 251 et 500g
Carton</t>
  </si>
  <si>
    <t>Lettre suivie 1 article
suivi sans signature</t>
  </si>
  <si>
    <t>Ajouter 1 article</t>
  </si>
  <si>
    <t xml:space="preserve">Total 2 articles (entre 251g et 500g)
</t>
  </si>
  <si>
    <t>Vérification</t>
  </si>
  <si>
    <t xml:space="preserve">Suclassement livraison express (1 à 3 jours)
sans assurance
</t>
  </si>
  <si>
    <t>Prix du surclassement 
Signature</t>
  </si>
  <si>
    <t>Ajouter pour le surclassement
(1 article)</t>
  </si>
  <si>
    <t>Commentaire</t>
  </si>
  <si>
    <t xml:space="preserve">2 produits avec signature
Ajouter : </t>
  </si>
  <si>
    <t>Total signature 2 articles
 (entre 251 et 500g)</t>
  </si>
  <si>
    <t xml:space="preserve">Ajouter pour le surclassement 
(2 articles = plus de 251g) </t>
  </si>
  <si>
    <t>France</t>
  </si>
  <si>
    <t>Ajouter pour le surclassement</t>
  </si>
  <si>
    <t>Poids</t>
  </si>
  <si>
    <t>Lettre recommandée avec AR</t>
  </si>
  <si>
    <t>Total</t>
  </si>
  <si>
    <t xml:space="preserve">2 articles
</t>
  </si>
  <si>
    <t>Tote bag jaune</t>
  </si>
  <si>
    <t>UE</t>
  </si>
  <si>
    <t>Europe hors UE</t>
  </si>
  <si>
    <t>International</t>
  </si>
  <si>
    <t>Tote bag ivoire</t>
  </si>
  <si>
    <t>Tote bag rose</t>
  </si>
  <si>
    <t>Colis jusqu'à 30 kg</t>
  </si>
  <si>
    <t>Colis colissimo contre signature avec AR jusqu'à 30 kg</t>
  </si>
  <si>
    <t>Colis suivi 1 article
suivi avec signature</t>
  </si>
  <si>
    <t>Trousse bleue</t>
  </si>
  <si>
    <t>Trousse grise</t>
  </si>
  <si>
    <t>Brassière pour bébé</t>
  </si>
  <si>
    <t>Plus de 250 g</t>
  </si>
  <si>
    <t>Jupe plissée</t>
  </si>
  <si>
    <t>Sets de table</t>
  </si>
  <si>
    <t>Pochette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</si>
</sst>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/>
    <font>
      <u/>
      <color rgb="FF0000FF"/>
    </font>
  </fonts>
  <fills count="6">
    <fill>
      <patternFill patternType="none"/>
    </fill>
    <fill>
      <patternFill patternType="lightGray"/>
    </fill>
    <fill>
      <patternFill patternType="solid">
        <fgColor rgb="FFD5A6BD"/>
        <bgColor rgb="FFD5A6BD"/>
      </patternFill>
    </fill>
    <fill>
      <patternFill patternType="solid">
        <fgColor rgb="FFB4A7D6"/>
        <bgColor rgb="FFB4A7D6"/>
      </patternFill>
    </fill>
    <fill>
      <patternFill patternType="solid">
        <fgColor rgb="FF9FC5E8"/>
        <bgColor rgb="FF9FC5E8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1" numFmtId="0" xfId="0" applyAlignment="1" applyFill="1" applyFont="1">
      <alignment readingOrder="0"/>
    </xf>
    <xf borderId="0" fillId="0" fontId="2" numFmtId="0" xfId="0" applyAlignment="1" applyFont="1">
      <alignment readingOrder="0"/>
    </xf>
    <xf borderId="0" fillId="3" fontId="1" numFmtId="0" xfId="0" applyAlignment="1" applyFill="1" applyFont="1">
      <alignment readingOrder="0"/>
    </xf>
    <xf borderId="0" fillId="4" fontId="1" numFmtId="0" xfId="0" applyAlignment="1" applyFill="1" applyFont="1">
      <alignment readingOrder="0"/>
    </xf>
    <xf borderId="0" fillId="0" fontId="1" numFmtId="0" xfId="0" applyAlignment="1" applyFont="1">
      <alignment horizontal="center" readingOrder="0"/>
    </xf>
    <xf borderId="0" fillId="5" fontId="1" numFmtId="0" xfId="0" applyAlignment="1" applyFill="1" applyFont="1">
      <alignment readingOrder="0"/>
    </xf>
    <xf borderId="0" fillId="2" fontId="1" numFmtId="0" xfId="0" applyFont="1"/>
    <xf borderId="0" fillId="3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42.71"/>
    <col customWidth="1" min="4" max="4" width="17.43"/>
    <col customWidth="1" min="8" max="8" width="15.86"/>
  </cols>
  <sheetData>
    <row r="1">
      <c r="A1" s="1" t="s">
        <v>0</v>
      </c>
      <c r="B1" s="1">
        <v>98.0</v>
      </c>
    </row>
    <row r="2">
      <c r="H2" s="2" t="s">
        <v>2</v>
      </c>
      <c r="I2" s="1"/>
    </row>
    <row r="3">
      <c r="H3" s="4" t="s">
        <v>3</v>
      </c>
    </row>
    <row r="4">
      <c r="A4" s="1"/>
      <c r="H4" s="5" t="s">
        <v>4</v>
      </c>
    </row>
    <row r="5">
      <c r="A5" s="1"/>
      <c r="B5" s="6" t="s">
        <v>18</v>
      </c>
      <c r="C5" s="6" t="s">
        <v>20</v>
      </c>
      <c r="E5" s="1" t="s">
        <v>21</v>
      </c>
    </row>
    <row r="6">
      <c r="A6" s="1" t="s">
        <v>22</v>
      </c>
      <c r="B6" s="7">
        <v>128.0</v>
      </c>
      <c r="C6" s="8">
        <f>B1+B6</f>
        <v>226</v>
      </c>
    </row>
    <row r="7">
      <c r="A7" s="1" t="s">
        <v>26</v>
      </c>
      <c r="B7" s="7">
        <v>176.0</v>
      </c>
      <c r="C7" s="9">
        <f>B1+B7</f>
        <v>274</v>
      </c>
    </row>
    <row r="8">
      <c r="A8" s="1" t="s">
        <v>27</v>
      </c>
      <c r="B8" s="7">
        <v>143.0</v>
      </c>
      <c r="C8" s="8">
        <f>B1+B8</f>
        <v>241</v>
      </c>
    </row>
    <row r="9">
      <c r="A9" s="1" t="s">
        <v>31</v>
      </c>
      <c r="B9" s="7">
        <v>152.0</v>
      </c>
      <c r="C9" s="8">
        <f>B9+B1</f>
        <v>250</v>
      </c>
    </row>
    <row r="10">
      <c r="A10" s="1" t="s">
        <v>32</v>
      </c>
      <c r="B10" s="7">
        <v>142.0</v>
      </c>
      <c r="C10" s="8">
        <f>B1+B10</f>
        <v>240</v>
      </c>
    </row>
    <row r="11">
      <c r="A11" s="1" t="s">
        <v>33</v>
      </c>
      <c r="B11" s="1">
        <v>154.0</v>
      </c>
      <c r="C11" s="5" t="s">
        <v>34</v>
      </c>
    </row>
    <row r="12">
      <c r="A12" s="1" t="s">
        <v>35</v>
      </c>
      <c r="B12" s="1">
        <v>184.0</v>
      </c>
      <c r="C12" s="9">
        <f>B12+B1</f>
        <v>282</v>
      </c>
    </row>
    <row r="13">
      <c r="A13" s="1" t="s">
        <v>36</v>
      </c>
      <c r="B13" s="1">
        <v>215.0</v>
      </c>
      <c r="C13" s="9">
        <f>B13+B1</f>
        <v>313</v>
      </c>
    </row>
    <row r="14">
      <c r="A14" s="1" t="s">
        <v>37</v>
      </c>
      <c r="B14" s="1">
        <v>165.0</v>
      </c>
      <c r="C14" s="9">
        <f>B14+B13</f>
        <v>380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D5A6BD"/>
    <outlinePr summaryBelow="0" summaryRight="0"/>
  </sheetPr>
  <sheetViews>
    <sheetView workbookViewId="0"/>
  </sheetViews>
  <sheetFormatPr customHeight="1" defaultColWidth="14.43" defaultRowHeight="15.75"/>
  <cols>
    <col customWidth="1" min="2" max="2" width="22.0"/>
    <col customWidth="1" min="4" max="4" width="31.0"/>
    <col customWidth="1" min="5" max="5" width="14.0"/>
    <col customWidth="1" hidden="1" min="6" max="6" width="37.43"/>
    <col customWidth="1" min="7" max="7" width="19.43"/>
    <col customWidth="1" min="8" max="9" width="28.29"/>
    <col customWidth="1" hidden="1" min="10" max="10" width="27.43"/>
    <col customWidth="1" hidden="1" min="11" max="11" width="23.43"/>
    <col hidden="1" min="12" max="12" width="14.43"/>
    <col customWidth="1" min="13" max="13" width="29.29"/>
  </cols>
  <sheetData>
    <row r="1">
      <c r="A1" s="1" t="s">
        <v>1</v>
      </c>
      <c r="B1" s="3" t="str">
        <f>HYPERLINK("https://www.laposte.fr/particulier/outils/calculateur-de-tarif/nature","Calculateur de prix")</f>
        <v>Calculateur de prix</v>
      </c>
      <c r="C1" s="1"/>
      <c r="D1" s="1"/>
      <c r="E1" s="1"/>
      <c r="F1" s="1"/>
    </row>
    <row r="2">
      <c r="B2" s="3" t="str">
        <f>HYPERLINK("https://www.prixdutimbre.fr/tarifs-postaux-affranchissement-la-poste/","Tarifs 2017")</f>
        <v>Tarifs 2017</v>
      </c>
      <c r="C2" s="1"/>
      <c r="D2" s="1"/>
      <c r="E2" s="1"/>
      <c r="F2" s="1"/>
    </row>
    <row r="3">
      <c r="B3" s="1"/>
      <c r="C3" s="1"/>
      <c r="D3" s="1"/>
      <c r="E3" s="1"/>
      <c r="F3" s="1"/>
    </row>
    <row r="4">
      <c r="B4" s="1"/>
      <c r="C4" s="1"/>
      <c r="D4" s="1"/>
      <c r="E4" s="1"/>
      <c r="F4" s="1"/>
    </row>
    <row r="5">
      <c r="B5" s="1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1" t="s">
        <v>10</v>
      </c>
      <c r="H5" s="1" t="s">
        <v>11</v>
      </c>
      <c r="I5" s="1" t="s">
        <v>12</v>
      </c>
      <c r="J5" s="1" t="s">
        <v>13</v>
      </c>
      <c r="K5" s="1" t="s">
        <v>14</v>
      </c>
      <c r="L5" s="1" t="s">
        <v>8</v>
      </c>
      <c r="M5" s="1" t="s">
        <v>15</v>
      </c>
    </row>
    <row r="6">
      <c r="A6" s="1" t="s">
        <v>16</v>
      </c>
      <c r="B6" s="1">
        <v>3.32</v>
      </c>
      <c r="C6">
        <f>'De 251 à 500g'!B6-B6</f>
        <v>1.46</v>
      </c>
      <c r="D6" s="1">
        <f t="shared" ref="D6:D9" si="1">SUM(B6,C6)</f>
        <v>4.78</v>
      </c>
      <c r="E6" s="1">
        <f>'De 251 à 500g'!B6</f>
        <v>4.78</v>
      </c>
      <c r="F6" s="1">
        <v>40.0</v>
      </c>
      <c r="G6" s="1">
        <v>7.3</v>
      </c>
      <c r="H6" s="1">
        <f t="shared" ref="H6:H9" si="2">G6-B6</f>
        <v>3.98</v>
      </c>
      <c r="I6" s="1" t="s">
        <v>19</v>
      </c>
      <c r="J6">
        <f>'De 251 à 500g'!D6-G6</f>
        <v>1.05</v>
      </c>
      <c r="K6">
        <f t="shared" ref="K6:K9" si="3">G6+J6</f>
        <v>8.35</v>
      </c>
      <c r="L6">
        <f>'De 251 à 500g'!D6</f>
        <v>8.35</v>
      </c>
      <c r="M6">
        <f>'De 251 à 500g'!D6-G6</f>
        <v>1.05</v>
      </c>
    </row>
    <row r="7">
      <c r="A7" s="1" t="s">
        <v>23</v>
      </c>
      <c r="B7" s="1">
        <v>8.7</v>
      </c>
      <c r="C7">
        <f>'De 251 à 500g'!B7-B7</f>
        <v>3.3</v>
      </c>
      <c r="D7" s="1">
        <f t="shared" si="1"/>
        <v>12</v>
      </c>
      <c r="E7" s="1">
        <f>'De 251 à 500g'!B7</f>
        <v>12</v>
      </c>
      <c r="F7" s="1">
        <v>99.4</v>
      </c>
      <c r="G7" s="1">
        <v>12.55</v>
      </c>
      <c r="H7" s="1">
        <f t="shared" si="2"/>
        <v>3.85</v>
      </c>
      <c r="I7" s="1" t="s">
        <v>19</v>
      </c>
      <c r="J7">
        <f>'De 251 à 500g'!D7-G7</f>
        <v>2</v>
      </c>
      <c r="K7">
        <f t="shared" si="3"/>
        <v>14.55</v>
      </c>
      <c r="L7">
        <f>'De 251 à 500g'!D7</f>
        <v>14.55</v>
      </c>
      <c r="M7">
        <f>'De 251 à 500g'!D7-G7</f>
        <v>2</v>
      </c>
    </row>
    <row r="8">
      <c r="A8" s="1" t="s">
        <v>24</v>
      </c>
      <c r="B8" s="1">
        <v>9.7</v>
      </c>
      <c r="C8">
        <f>'De 251 à 500g'!B8-B8</f>
        <v>3.9</v>
      </c>
      <c r="D8" s="1">
        <f t="shared" si="1"/>
        <v>13.6</v>
      </c>
      <c r="E8" s="1">
        <f>'De 251 à 500g'!B8</f>
        <v>13.6</v>
      </c>
      <c r="F8" s="1">
        <v>77.08</v>
      </c>
      <c r="G8" s="1">
        <v>12.55</v>
      </c>
      <c r="H8" s="1">
        <f t="shared" si="2"/>
        <v>2.85</v>
      </c>
      <c r="I8" s="1" t="s">
        <v>19</v>
      </c>
      <c r="J8">
        <f>'De 251 à 500g'!D8-G8</f>
        <v>3.05</v>
      </c>
      <c r="K8">
        <f t="shared" si="3"/>
        <v>15.6</v>
      </c>
      <c r="L8">
        <f>'De 251 à 500g'!D8</f>
        <v>15.6</v>
      </c>
      <c r="M8">
        <f>'De 251 à 500g'!D8-G8</f>
        <v>3.05</v>
      </c>
    </row>
    <row r="9">
      <c r="A9" s="1" t="s">
        <v>25</v>
      </c>
      <c r="B9" s="1">
        <v>9.7</v>
      </c>
      <c r="C9">
        <f>'De 251 à 500g'!B9-B9</f>
        <v>3.9</v>
      </c>
      <c r="D9" s="1">
        <f t="shared" si="1"/>
        <v>13.6</v>
      </c>
      <c r="E9" s="1">
        <f>'De 251 à 500g'!B9</f>
        <v>13.6</v>
      </c>
      <c r="F9" s="1">
        <v>104.86</v>
      </c>
      <c r="G9" s="1">
        <v>12.55</v>
      </c>
      <c r="H9" s="1">
        <f t="shared" si="2"/>
        <v>2.85</v>
      </c>
      <c r="I9" s="1" t="s">
        <v>19</v>
      </c>
      <c r="J9">
        <f>'De 251 à 500g'!D9-G9</f>
        <v>3.05</v>
      </c>
      <c r="K9">
        <f t="shared" si="3"/>
        <v>15.6</v>
      </c>
      <c r="L9">
        <f>'De 251 à 500g'!D9</f>
        <v>15.6</v>
      </c>
      <c r="M9">
        <f>'De 251 à 500g'!D9-G9</f>
        <v>3.05</v>
      </c>
    </row>
    <row r="10">
      <c r="A10" s="1"/>
    </row>
    <row r="11">
      <c r="A11" s="1"/>
    </row>
    <row r="12">
      <c r="A12" s="1"/>
    </row>
    <row r="13">
      <c r="A13" s="1"/>
    </row>
    <row r="14">
      <c r="A14" s="1"/>
    </row>
    <row r="15">
      <c r="A15" s="1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B4A7D6"/>
    <outlinePr summaryBelow="0" summaryRight="0"/>
  </sheetPr>
  <sheetViews>
    <sheetView workbookViewId="0"/>
  </sheetViews>
  <sheetFormatPr customHeight="1" defaultColWidth="14.43" defaultRowHeight="15.75"/>
  <cols>
    <col customWidth="1" min="1" max="1" width="14.29"/>
    <col customWidth="1" min="2" max="2" width="22.71"/>
    <col customWidth="1" min="3" max="3" width="37.43"/>
    <col customWidth="1" min="4" max="4" width="19.43"/>
    <col customWidth="1" min="5" max="6" width="25.71"/>
  </cols>
  <sheetData>
    <row r="1">
      <c r="A1" s="1" t="s">
        <v>1</v>
      </c>
      <c r="B1" s="3" t="str">
        <f>HYPERLINK("https://www.laposte.fr/particulier/outils/calculateur-de-tarif/nature","Calculateur de prix")</f>
        <v>Calculateur de prix</v>
      </c>
      <c r="C1" s="1"/>
    </row>
    <row r="2">
      <c r="B2" s="3" t="str">
        <f>HYPERLINK("https://www.prixdutimbre.fr/tarifs-postaux-affranchissement-la-poste/","Tarifs 2017")</f>
        <v>Tarifs 2017</v>
      </c>
      <c r="C2" s="1"/>
    </row>
    <row r="3">
      <c r="B3" s="1"/>
      <c r="C3" s="1"/>
    </row>
    <row r="4">
      <c r="B4" s="1"/>
      <c r="C4" s="1"/>
    </row>
    <row r="5">
      <c r="B5" s="1" t="s">
        <v>5</v>
      </c>
      <c r="C5" s="1" t="s">
        <v>9</v>
      </c>
      <c r="D5" s="1" t="s">
        <v>10</v>
      </c>
      <c r="E5" s="1" t="s">
        <v>12</v>
      </c>
      <c r="F5" s="1" t="s">
        <v>17</v>
      </c>
    </row>
    <row r="6">
      <c r="A6" s="1" t="s">
        <v>16</v>
      </c>
      <c r="B6" s="1">
        <v>4.78</v>
      </c>
      <c r="C6" s="1">
        <v>40.0</v>
      </c>
      <c r="D6" s="1">
        <v>8.35</v>
      </c>
      <c r="E6" s="1" t="s">
        <v>19</v>
      </c>
      <c r="F6">
        <f t="shared" ref="F6:F9" si="1">D6-B6</f>
        <v>3.57</v>
      </c>
    </row>
    <row r="7">
      <c r="A7" s="1" t="s">
        <v>23</v>
      </c>
      <c r="B7" s="1">
        <v>12.0</v>
      </c>
      <c r="C7" s="1">
        <v>99.4</v>
      </c>
      <c r="D7" s="1">
        <v>14.55</v>
      </c>
      <c r="E7" s="1" t="s">
        <v>19</v>
      </c>
      <c r="F7">
        <f t="shared" si="1"/>
        <v>2.55</v>
      </c>
    </row>
    <row r="8">
      <c r="A8" s="1" t="s">
        <v>24</v>
      </c>
      <c r="B8" s="1">
        <v>13.6</v>
      </c>
      <c r="C8" s="1">
        <v>77.08</v>
      </c>
      <c r="D8" s="1">
        <v>15.6</v>
      </c>
      <c r="E8" s="1" t="s">
        <v>19</v>
      </c>
      <c r="F8">
        <f t="shared" si="1"/>
        <v>2</v>
      </c>
    </row>
    <row r="9">
      <c r="A9" s="1" t="s">
        <v>25</v>
      </c>
      <c r="B9" s="1">
        <v>13.6</v>
      </c>
      <c r="C9" s="1">
        <v>104.86</v>
      </c>
      <c r="D9" s="1">
        <v>15.6</v>
      </c>
      <c r="E9" s="1" t="s">
        <v>19</v>
      </c>
      <c r="F9">
        <f t="shared" si="1"/>
        <v>2</v>
      </c>
    </row>
    <row r="10">
      <c r="A10" s="1"/>
    </row>
    <row r="11">
      <c r="A11" s="1"/>
    </row>
    <row r="12">
      <c r="A12" s="1"/>
    </row>
    <row r="13">
      <c r="A13" s="1"/>
    </row>
    <row r="14">
      <c r="A14" s="1"/>
    </row>
    <row r="15">
      <c r="A15" s="1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9FC5E8"/>
    <outlinePr summaryBelow="0" summaryRight="0"/>
  </sheetPr>
  <sheetViews>
    <sheetView workbookViewId="0"/>
  </sheetViews>
  <sheetFormatPr customHeight="1" defaultColWidth="14.43" defaultRowHeight="15.75"/>
  <cols>
    <col customWidth="1" min="2" max="2" width="18.14"/>
  </cols>
  <sheetData>
    <row r="1">
      <c r="A1" s="1" t="s">
        <v>28</v>
      </c>
      <c r="C1" s="1" t="s">
        <v>29</v>
      </c>
    </row>
    <row r="6">
      <c r="B6" s="1" t="s">
        <v>30</v>
      </c>
    </row>
    <row r="7">
      <c r="A7" s="1" t="s">
        <v>16</v>
      </c>
      <c r="B7" s="1">
        <v>6.1</v>
      </c>
    </row>
    <row r="8">
      <c r="A8" s="1" t="s">
        <v>23</v>
      </c>
      <c r="B8" s="1">
        <v>13.45</v>
      </c>
    </row>
    <row r="9">
      <c r="A9" s="1" t="s">
        <v>24</v>
      </c>
      <c r="B9" s="1">
        <v>17.5</v>
      </c>
    </row>
    <row r="10">
      <c r="A10" s="1" t="s">
        <v>25</v>
      </c>
      <c r="B10" s="1">
        <v>25.0</v>
      </c>
    </row>
  </sheetData>
  <drawing r:id="rId1"/>
</worksheet>
</file>